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УКС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<sst xmlns="http://schemas.openxmlformats.org/spreadsheetml/2006/main" count="79" uniqueCount="52">
  <si>
    <t xml:space="preserve">Приложение № 1.2 к Приказу Департамента строительства, госэкспертизы и жилищно-коммунального хозяйства Курганской области от «___» апреля  2022 г. № ______ «Об оценке эффективности деятельности руководителей государственных бюджетных и казенных учреждений, подведомственных Департаменту строительства, госэкспертизы и жилищно-коммунального хозяйства Курганской области»</t>
  </si>
  <si>
    <t xml:space="preserve">Целевые показатели эффективности деятельности руководителя </t>
  </si>
  <si>
    <t xml:space="preserve">ГКУ «УКС Курганской области» </t>
  </si>
  <si>
    <t xml:space="preserve">за  2025 год</t>
  </si>
  <si>
    <t xml:space="preserve">№ п.п</t>
  </si>
  <si>
    <t xml:space="preserve">Целевые показатели эффективности и результативности деятельности руководителя учреждения</t>
  </si>
  <si>
    <t xml:space="preserve">Критерии оценки эффективности и результативности деятельности руководителя учреждения в баллах </t>
  </si>
  <si>
    <t xml:space="preserve">Оценка за квартал</t>
  </si>
  <si>
    <t xml:space="preserve">1. Основная деятельность учреждения</t>
  </si>
  <si>
    <t xml:space="preserve">Выполнение функций государственного заказчика</t>
  </si>
  <si>
    <t xml:space="preserve">Соблюдение графика финансирования строительства, утвержденного на текущий финансовый год в отчетный период</t>
  </si>
  <si>
    <t xml:space="preserve">1 балл за каждый квартал
(всего 4 балла за весь год)</t>
  </si>
  <si>
    <t xml:space="preserve">Выполнение графика производства работ (обеспечение ввода объектов в эксплуатацию в соответствии с заключенными контрактами и утвержденными нормативными сроками строительства) в отчетный период</t>
  </si>
  <si>
    <t xml:space="preserve">4 балла за каждый квартал
(всего 16 балла за весь год)</t>
  </si>
  <si>
    <t xml:space="preserve">Выполнение в установленные сроки указаний и поручений  Департамента</t>
  </si>
  <si>
    <t xml:space="preserve">2 балла за каждый квартал
(всего 8 балла за весь год)</t>
  </si>
  <si>
    <t xml:space="preserve">Отсутствие нарушений, оформленных в установленном порядке контрольно-надзорными органами, осуществляющими надзор за строительством, за отчетный период</t>
  </si>
  <si>
    <t xml:space="preserve">Выполнение функций организатора строительства, строительного контроля</t>
  </si>
  <si>
    <t xml:space="preserve">Отсутствие нарушений,оформленных в установленном порядке контрольно-надзорными органами за отчетный период</t>
  </si>
  <si>
    <t xml:space="preserve">Итого по 1 разделу</t>
  </si>
  <si>
    <t xml:space="preserve">Совокупная значимость всех критериев в баллах (максимум)  по 1 разделу: </t>
  </si>
  <si>
    <t xml:space="preserve">2.Финансово-экономическая деятельность, исполнительская дисциплина учреждения</t>
  </si>
  <si>
    <t xml:space="preserve">Использование доведенных учреждению объемов финансирования (не менее 90 % на отчетную дату)</t>
  </si>
  <si>
    <t xml:space="preserve">Выполнение  плана по доходам (квартал, полугодие, 9 мес. и год)</t>
  </si>
  <si>
    <t xml:space="preserve">2 балла за каждый квартал
(всего 8 баллов за весь год)</t>
  </si>
  <si>
    <r>
      <rPr>
        <sz val="14"/>
        <rFont val="Times New Roman"/>
        <family val="1"/>
        <charset val="204"/>
      </rPr>
      <t xml:space="preserve">Отсутствие роста </t>
    </r>
    <r>
      <rPr>
        <b val="true"/>
        <sz val="14"/>
        <rFont val="Times New Roman"/>
        <family val="1"/>
        <charset val="204"/>
      </rPr>
      <t xml:space="preserve">просроченной </t>
    </r>
    <r>
      <rPr>
        <sz val="14"/>
        <rFont val="Times New Roman"/>
        <family val="1"/>
        <charset val="204"/>
      </rPr>
      <t xml:space="preserve">кредиторской задолженности </t>
    </r>
  </si>
  <si>
    <t xml:space="preserve">1 балл- 1 квартал</t>
  </si>
  <si>
    <t xml:space="preserve">-</t>
  </si>
  <si>
    <t xml:space="preserve">Своевременное квитирование всех видов доходов в ГИС ГМП (один день с даты поступления платежа на лицевой счет). Сверка задолженности  в разрезе кодов доходов, контрегентов в ГИС ГМП и программном компексе "1С Бухгалтерия"  (с приложением сопоставительной таблицы и оборотной ведомости по кор. счетам из ПК "1С Бухгалтерия")</t>
  </si>
  <si>
    <t xml:space="preserve">3 балла за каждый квартал
(всего 12 баллов за весь год)</t>
  </si>
  <si>
    <t xml:space="preserve">Сумма взысканных денежных средств с подрядных организаций по предъявленным претензиям, искам</t>
  </si>
  <si>
    <t xml:space="preserve">1,5 балл за каждый квартал
(всего 6 баллов за весь год)</t>
  </si>
  <si>
    <t xml:space="preserve">Представление заявок по инициативе учреждения по изменению бюджетной сметы в течение финансового года (не более 24 в год)</t>
  </si>
  <si>
    <t xml:space="preserve">1балл- Годовая</t>
  </si>
  <si>
    <t xml:space="preserve">Соблюдение сроков и порядка представления изменений в показатели бюджетные сметы и обосновывающих расчетов к ним </t>
  </si>
  <si>
    <t xml:space="preserve">1 балл- Годовая</t>
  </si>
  <si>
    <t xml:space="preserve">Соблюдение сроков,  порядка обоснованности представления бюджетных проектировок в Департамент на очередной финансовый год</t>
  </si>
  <si>
    <t xml:space="preserve">2 балла- 3 квартал</t>
  </si>
  <si>
    <t xml:space="preserve">Итого по 2 разделу</t>
  </si>
  <si>
    <t xml:space="preserve">Совокупная значимость всех критериев в баллах (максимум)  по 2 разделу:</t>
  </si>
  <si>
    <t xml:space="preserve">3. Деятельность учреждения, направленная на работу с кадрами</t>
  </si>
  <si>
    <t xml:space="preserve">Укомплектованность учреждения основным персоналом (не менее 80 процентов от штатного расписания)</t>
  </si>
  <si>
    <t xml:space="preserve">2 балла- Годовая</t>
  </si>
  <si>
    <t xml:space="preserve">Обеспечение соблюдения сроков повышения квалификации и переаттестации работников</t>
  </si>
  <si>
    <t xml:space="preserve">Итого по 3 разделу</t>
  </si>
  <si>
    <t xml:space="preserve">Совокупная значимость всех критериев в баллах (максимум)  по 3 разделу:  </t>
  </si>
  <si>
    <t xml:space="preserve">4. Деятельность учреждения, направленная на снижение потребления энергетических ресурсов и воды, не менее чем на 3 % в год (при наличии отдельного учета энергетического ресурса и воды)</t>
  </si>
  <si>
    <t xml:space="preserve">удельный расход электрической энергии на снабжение государственного учреждения (в расчете на 1 кв.м. общей площади), кВтч/кв.м.;
- удельный расход тепловой энергии на снабжение
государственного учреждения (в расчете на 1 кв.м. общей площади), Гкал/кв.м.;
- удельный расход холодной воды на снабжение государственного учреждения (в расчете на одного человека), куб.м/чел.;
- удельный расход горячей воды на снабжение государственного учреждения (в расчете на одного человека), куб.м./чел.;
- удельный расход природного газа на снабжение государственного учреждения (в расчете на одного человека), куб.м/чел
</t>
  </si>
  <si>
    <t xml:space="preserve">Итого по 4 разделу</t>
  </si>
  <si>
    <t xml:space="preserve">Совокупная значимость всех критериев в баллах (максимум)  по 4 разделу:</t>
  </si>
  <si>
    <t xml:space="preserve">Итого баллов за 2025 год </t>
  </si>
  <si>
    <r>
      <rPr>
        <sz val="14"/>
        <rFont val="Times New Roman"/>
        <family val="1"/>
        <charset val="204"/>
      </rPr>
      <t xml:space="preserve">Совокупность всех критериев по всем разделам (итого): 100 баллов (год). </t>
    </r>
    <r>
      <rPr>
        <b val="true"/>
        <sz val="14"/>
        <rFont val="Times New Roman"/>
        <family val="1"/>
        <charset val="204"/>
      </rPr>
      <t xml:space="preserve">Всего за 2025 год 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</si>
</sst>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38" activeCellId="0" sqref="A38"/>
    </sheetView>
  </sheetViews>
  <sheetFormatPr defaultColWidth="9.1484375" defaultRowHeight="18.75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2" width="60.57"/>
    <col collapsed="false" customWidth="true" hidden="false" outlineLevel="0" max="3" min="3" style="3" width="34.85"/>
    <col collapsed="false" customWidth="true" hidden="false" outlineLevel="0" max="4" min="4" style="1" width="12.86"/>
    <col collapsed="false" customWidth="true" hidden="false" outlineLevel="0" max="7" min="5" style="1" width="11.43"/>
    <col collapsed="false" customWidth="true" hidden="true" outlineLevel="0" max="8" min="8" style="4" width="17.86"/>
    <col collapsed="false" customWidth="false" hidden="false" outlineLevel="0" max="16383" min="9" style="1" width="9.14"/>
    <col collapsed="false" customWidth="true" hidden="false" outlineLevel="0" max="16384" min="16384" style="1" width="11.53"/>
  </cols>
  <sheetData>
    <row r="1" customFormat="false" ht="102.75" hidden="true" customHeight="true" outlineLevel="0" collapsed="false">
      <c r="C1" s="5" t="s">
        <v>0</v>
      </c>
      <c r="D1" s="5"/>
      <c r="E1" s="5"/>
      <c r="F1" s="5"/>
      <c r="G1" s="5"/>
      <c r="H1" s="5"/>
    </row>
    <row r="2" customFormat="false" ht="28.5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</row>
    <row r="3" customFormat="false" ht="23.25" hidden="false" customHeight="true" outlineLevel="0" collapsed="false">
      <c r="A3" s="7" t="s">
        <v>2</v>
      </c>
      <c r="B3" s="7"/>
      <c r="C3" s="7"/>
      <c r="D3" s="7"/>
      <c r="E3" s="7"/>
      <c r="F3" s="7"/>
      <c r="G3" s="7"/>
    </row>
    <row r="4" customFormat="false" ht="21" hidden="false" customHeight="true" outlineLevel="0" collapsed="false">
      <c r="A4" s="7" t="s">
        <v>3</v>
      </c>
      <c r="B4" s="7"/>
      <c r="C4" s="7"/>
      <c r="D4" s="7"/>
      <c r="E4" s="7"/>
      <c r="F4" s="7"/>
      <c r="G4" s="7"/>
    </row>
    <row r="5" customFormat="false" ht="8.25" hidden="false" customHeight="true" outlineLevel="0" collapsed="false">
      <c r="A5" s="8"/>
      <c r="B5" s="9"/>
      <c r="C5" s="6"/>
      <c r="D5" s="10"/>
      <c r="E5" s="10"/>
      <c r="F5" s="10"/>
      <c r="G5" s="10"/>
    </row>
    <row r="6" customFormat="false" ht="31.5" hidden="false" customHeight="true" outlineLevel="0" collapsed="false">
      <c r="A6" s="11" t="s">
        <v>4</v>
      </c>
      <c r="B6" s="11" t="s">
        <v>5</v>
      </c>
      <c r="C6" s="11" t="s">
        <v>6</v>
      </c>
      <c r="D6" s="11" t="s">
        <v>7</v>
      </c>
      <c r="E6" s="11"/>
      <c r="F6" s="11"/>
      <c r="G6" s="11"/>
    </row>
    <row r="7" customFormat="false" ht="18.75" hidden="false" customHeight="true" outlineLevel="0" collapsed="false">
      <c r="A7" s="11"/>
      <c r="B7" s="11"/>
      <c r="C7" s="11"/>
      <c r="D7" s="12" t="n">
        <v>1</v>
      </c>
      <c r="E7" s="12" t="n">
        <v>2</v>
      </c>
      <c r="F7" s="12" t="n">
        <v>3</v>
      </c>
      <c r="G7" s="12" t="n">
        <v>4</v>
      </c>
    </row>
    <row r="8" customFormat="false" ht="47.25" hidden="false" customHeight="true" outlineLevel="0" collapsed="false">
      <c r="A8" s="13" t="s">
        <v>8</v>
      </c>
      <c r="B8" s="13"/>
      <c r="C8" s="13"/>
      <c r="D8" s="13"/>
      <c r="E8" s="13"/>
      <c r="F8" s="13"/>
      <c r="G8" s="13"/>
    </row>
    <row r="9" customFormat="false" ht="27.75" hidden="false" customHeight="true" outlineLevel="0" collapsed="false">
      <c r="A9" s="14" t="s">
        <v>9</v>
      </c>
      <c r="B9" s="14"/>
      <c r="C9" s="14"/>
      <c r="D9" s="14"/>
      <c r="E9" s="14"/>
      <c r="F9" s="14"/>
      <c r="G9" s="14"/>
    </row>
    <row r="10" customFormat="false" ht="66.75" hidden="false" customHeight="true" outlineLevel="0" collapsed="false">
      <c r="A10" s="15" t="n">
        <v>1</v>
      </c>
      <c r="B10" s="16" t="s">
        <v>10</v>
      </c>
      <c r="C10" s="17" t="s">
        <v>11</v>
      </c>
      <c r="D10" s="18" t="n">
        <v>0</v>
      </c>
      <c r="E10" s="18" t="n">
        <v>0</v>
      </c>
      <c r="F10" s="18" t="n">
        <v>1</v>
      </c>
      <c r="G10" s="18" t="n">
        <v>0</v>
      </c>
    </row>
    <row r="11" customFormat="false" ht="106.5" hidden="false" customHeight="true" outlineLevel="0" collapsed="false">
      <c r="A11" s="15" t="n">
        <v>2</v>
      </c>
      <c r="B11" s="16" t="s">
        <v>12</v>
      </c>
      <c r="C11" s="17" t="s">
        <v>13</v>
      </c>
      <c r="D11" s="18" t="n">
        <v>0</v>
      </c>
      <c r="E11" s="18" t="n">
        <v>0</v>
      </c>
      <c r="F11" s="18" t="n">
        <v>3</v>
      </c>
      <c r="G11" s="18" t="n">
        <v>3</v>
      </c>
    </row>
    <row r="12" customFormat="false" ht="55.5" hidden="false" customHeight="true" outlineLevel="0" collapsed="false">
      <c r="A12" s="15" t="n">
        <v>3</v>
      </c>
      <c r="B12" s="19" t="s">
        <v>14</v>
      </c>
      <c r="C12" s="17" t="s">
        <v>15</v>
      </c>
      <c r="D12" s="18" t="n">
        <v>0</v>
      </c>
      <c r="E12" s="18" t="n">
        <v>0</v>
      </c>
      <c r="F12" s="18" t="n">
        <v>1</v>
      </c>
      <c r="G12" s="18" t="n">
        <v>1</v>
      </c>
    </row>
    <row r="13" customFormat="false" ht="117" hidden="false" customHeight="true" outlineLevel="0" collapsed="false">
      <c r="A13" s="15" t="n">
        <v>4</v>
      </c>
      <c r="B13" s="19" t="s">
        <v>16</v>
      </c>
      <c r="C13" s="17" t="s">
        <v>15</v>
      </c>
      <c r="D13" s="18" t="n">
        <v>0</v>
      </c>
      <c r="E13" s="18" t="n">
        <v>0</v>
      </c>
      <c r="F13" s="18" t="n">
        <v>2</v>
      </c>
      <c r="G13" s="18" t="n">
        <v>1</v>
      </c>
    </row>
    <row r="14" customFormat="false" ht="21" hidden="false" customHeight="true" outlineLevel="0" collapsed="false">
      <c r="A14" s="14" t="s">
        <v>17</v>
      </c>
      <c r="B14" s="14"/>
      <c r="C14" s="14"/>
      <c r="D14" s="14"/>
      <c r="E14" s="14"/>
      <c r="F14" s="14"/>
      <c r="G14" s="14"/>
    </row>
    <row r="15" customFormat="false" ht="116.25" hidden="false" customHeight="true" outlineLevel="0" collapsed="false">
      <c r="A15" s="15" t="n">
        <v>1</v>
      </c>
      <c r="B15" s="16" t="s">
        <v>12</v>
      </c>
      <c r="C15" s="17" t="s">
        <v>13</v>
      </c>
      <c r="D15" s="18" t="n">
        <v>0</v>
      </c>
      <c r="E15" s="18" t="n">
        <v>0</v>
      </c>
      <c r="F15" s="18" t="n">
        <v>4</v>
      </c>
      <c r="G15" s="18" t="n">
        <v>3</v>
      </c>
    </row>
    <row r="16" customFormat="false" ht="79.5" hidden="false" customHeight="true" outlineLevel="0" collapsed="false">
      <c r="A16" s="15" t="n">
        <v>2</v>
      </c>
      <c r="B16" s="16" t="s">
        <v>18</v>
      </c>
      <c r="C16" s="17" t="s">
        <v>15</v>
      </c>
      <c r="D16" s="18" t="n">
        <v>0</v>
      </c>
      <c r="E16" s="18" t="n">
        <v>0</v>
      </c>
      <c r="F16" s="18" t="n">
        <v>2</v>
      </c>
      <c r="G16" s="18" t="n">
        <v>1</v>
      </c>
    </row>
    <row r="17" customFormat="false" ht="18.75" hidden="false" customHeight="true" outlineLevel="0" collapsed="false">
      <c r="A17" s="20" t="s">
        <v>19</v>
      </c>
      <c r="B17" s="20"/>
      <c r="C17" s="20"/>
      <c r="D17" s="21" t="n">
        <f aca="false">D10+D11+D12+D13+D15+D16</f>
        <v>0</v>
      </c>
      <c r="E17" s="21" t="n">
        <f aca="false">E10+E11+E12+E13+E15+E16</f>
        <v>0</v>
      </c>
      <c r="F17" s="21" t="n">
        <f aca="false">F10+F11+F12+F13+F15+F16</f>
        <v>13</v>
      </c>
      <c r="G17" s="22" t="n">
        <f aca="false">G10+G11+G12+G13+G15+G16</f>
        <v>9</v>
      </c>
      <c r="H17" s="4" t="e">
        <f aca="false">C10+C11+C12+C13+C15+C16</f>
        <v>#VALUE!</v>
      </c>
    </row>
    <row r="18" customFormat="false" ht="19.5" hidden="false" customHeight="true" outlineLevel="0" collapsed="false">
      <c r="A18" s="23" t="s">
        <v>20</v>
      </c>
      <c r="B18" s="23"/>
      <c r="C18" s="23"/>
      <c r="D18" s="23"/>
      <c r="E18" s="23"/>
      <c r="F18" s="23"/>
      <c r="G18" s="24" t="n">
        <f aca="false">F17+G17+E17+D17</f>
        <v>22</v>
      </c>
      <c r="H18" s="25"/>
    </row>
    <row r="19" customFormat="false" ht="42" hidden="false" customHeight="true" outlineLevel="0" collapsed="false">
      <c r="A19" s="13" t="s">
        <v>21</v>
      </c>
      <c r="B19" s="13"/>
      <c r="C19" s="13"/>
      <c r="D19" s="13"/>
      <c r="E19" s="13"/>
      <c r="F19" s="13"/>
      <c r="G19" s="13"/>
    </row>
    <row r="20" customFormat="false" ht="50.25" hidden="false" customHeight="true" outlineLevel="0" collapsed="false">
      <c r="A20" s="15" t="n">
        <v>1</v>
      </c>
      <c r="B20" s="16" t="s">
        <v>22</v>
      </c>
      <c r="C20" s="17" t="s">
        <v>11</v>
      </c>
      <c r="D20" s="18" t="n">
        <v>1</v>
      </c>
      <c r="E20" s="18" t="n">
        <v>1</v>
      </c>
      <c r="F20" s="18" t="n">
        <v>1</v>
      </c>
      <c r="G20" s="18" t="n">
        <v>1</v>
      </c>
    </row>
    <row r="21" customFormat="false" ht="129" hidden="false" customHeight="true" outlineLevel="0" collapsed="false">
      <c r="A21" s="15" t="n">
        <v>2</v>
      </c>
      <c r="B21" s="26" t="s">
        <v>23</v>
      </c>
      <c r="C21" s="17" t="s">
        <v>24</v>
      </c>
      <c r="D21" s="18" t="n">
        <v>2</v>
      </c>
      <c r="E21" s="18" t="n">
        <v>2</v>
      </c>
      <c r="F21" s="27" t="n">
        <v>2</v>
      </c>
      <c r="G21" s="27" t="n">
        <v>2</v>
      </c>
    </row>
    <row r="22" customFormat="false" ht="62.25" hidden="false" customHeight="true" outlineLevel="0" collapsed="false">
      <c r="A22" s="15" t="n">
        <v>3</v>
      </c>
      <c r="B22" s="28" t="s">
        <v>25</v>
      </c>
      <c r="C22" s="17" t="s">
        <v>26</v>
      </c>
      <c r="D22" s="18" t="n">
        <v>0</v>
      </c>
      <c r="E22" s="29" t="s">
        <v>27</v>
      </c>
      <c r="F22" s="29" t="s">
        <v>27</v>
      </c>
      <c r="G22" s="29" t="s">
        <v>27</v>
      </c>
    </row>
    <row r="23" customFormat="false" ht="183.75" hidden="false" customHeight="true" outlineLevel="0" collapsed="false">
      <c r="A23" s="15" t="n">
        <v>4</v>
      </c>
      <c r="B23" s="26" t="s">
        <v>28</v>
      </c>
      <c r="C23" s="17" t="s">
        <v>29</v>
      </c>
      <c r="D23" s="18" t="n">
        <v>3</v>
      </c>
      <c r="E23" s="18" t="n">
        <v>3</v>
      </c>
      <c r="F23" s="27" t="n">
        <v>3</v>
      </c>
      <c r="G23" s="27" t="n">
        <v>3</v>
      </c>
    </row>
    <row r="24" customFormat="false" ht="77.25" hidden="false" customHeight="true" outlineLevel="0" collapsed="false">
      <c r="A24" s="15" t="n">
        <v>5</v>
      </c>
      <c r="B24" s="30" t="s">
        <v>30</v>
      </c>
      <c r="C24" s="17" t="s">
        <v>31</v>
      </c>
      <c r="D24" s="18" t="n">
        <v>0</v>
      </c>
      <c r="E24" s="18" t="n">
        <v>1.5</v>
      </c>
      <c r="F24" s="18" t="n">
        <v>1.5</v>
      </c>
      <c r="G24" s="18" t="n">
        <v>1.5</v>
      </c>
    </row>
    <row r="25" customFormat="false" ht="74.25" hidden="false" customHeight="true" outlineLevel="0" collapsed="false">
      <c r="A25" s="15" t="n">
        <v>6</v>
      </c>
      <c r="B25" s="30" t="s">
        <v>32</v>
      </c>
      <c r="C25" s="17" t="s">
        <v>33</v>
      </c>
      <c r="D25" s="31" t="s">
        <v>27</v>
      </c>
      <c r="E25" s="31" t="s">
        <v>27</v>
      </c>
      <c r="F25" s="31" t="s">
        <v>27</v>
      </c>
      <c r="G25" s="27" t="n">
        <v>0.5</v>
      </c>
    </row>
    <row r="26" customFormat="false" ht="76.5" hidden="false" customHeight="true" outlineLevel="0" collapsed="false">
      <c r="A26" s="15" t="n">
        <v>7</v>
      </c>
      <c r="B26" s="26" t="s">
        <v>34</v>
      </c>
      <c r="C26" s="17" t="s">
        <v>35</v>
      </c>
      <c r="D26" s="31" t="s">
        <v>27</v>
      </c>
      <c r="E26" s="31" t="s">
        <v>27</v>
      </c>
      <c r="F26" s="31" t="s">
        <v>27</v>
      </c>
      <c r="G26" s="27" t="n">
        <v>1</v>
      </c>
    </row>
    <row r="27" customFormat="false" ht="75.75" hidden="false" customHeight="true" outlineLevel="0" collapsed="false">
      <c r="A27" s="15" t="n">
        <v>8</v>
      </c>
      <c r="B27" s="16" t="s">
        <v>36</v>
      </c>
      <c r="C27" s="17" t="s">
        <v>37</v>
      </c>
      <c r="D27" s="31" t="s">
        <v>27</v>
      </c>
      <c r="E27" s="31" t="s">
        <v>27</v>
      </c>
      <c r="F27" s="18" t="n">
        <v>2</v>
      </c>
      <c r="G27" s="31" t="s">
        <v>27</v>
      </c>
    </row>
    <row r="28" customFormat="false" ht="19.7" hidden="false" customHeight="true" outlineLevel="0" collapsed="false">
      <c r="A28" s="20" t="s">
        <v>38</v>
      </c>
      <c r="B28" s="20"/>
      <c r="C28" s="20"/>
      <c r="D28" s="22" t="n">
        <f aca="false">SUM(D20:D27)</f>
        <v>6</v>
      </c>
      <c r="E28" s="22" t="n">
        <f aca="false">SUM(E20:E27)</f>
        <v>7.5</v>
      </c>
      <c r="F28" s="22" t="n">
        <f aca="false">SUM(F20:F27)</f>
        <v>9.5</v>
      </c>
      <c r="G28" s="22" t="n">
        <f aca="false">SUM(G20:G27)</f>
        <v>9</v>
      </c>
      <c r="H28" s="4" t="e">
        <f aca="false">C20+#REF!+C22+C23+C24+C26+#REF!+C27+C21</f>
        <v>#REF!</v>
      </c>
    </row>
    <row r="29" customFormat="false" ht="22.5" hidden="false" customHeight="true" outlineLevel="0" collapsed="false">
      <c r="A29" s="23" t="s">
        <v>39</v>
      </c>
      <c r="B29" s="23"/>
      <c r="C29" s="23"/>
      <c r="D29" s="23"/>
      <c r="E29" s="23"/>
      <c r="F29" s="23"/>
      <c r="G29" s="32" t="n">
        <f aca="false">D28+E28+F28+G28</f>
        <v>32</v>
      </c>
      <c r="H29" s="25"/>
    </row>
    <row r="30" customFormat="false" ht="43.5" hidden="false" customHeight="true" outlineLevel="0" collapsed="false">
      <c r="A30" s="13" t="s">
        <v>40</v>
      </c>
      <c r="B30" s="13"/>
      <c r="C30" s="13"/>
      <c r="D30" s="13"/>
      <c r="E30" s="13"/>
      <c r="F30" s="13"/>
      <c r="G30" s="13"/>
    </row>
    <row r="31" customFormat="false" ht="48.5" hidden="false" customHeight="false" outlineLevel="0" collapsed="false">
      <c r="A31" s="15" t="n">
        <v>1</v>
      </c>
      <c r="B31" s="16" t="s">
        <v>41</v>
      </c>
      <c r="C31" s="17" t="s">
        <v>42</v>
      </c>
      <c r="D31" s="31" t="s">
        <v>27</v>
      </c>
      <c r="E31" s="31" t="s">
        <v>27</v>
      </c>
      <c r="F31" s="31" t="s">
        <v>27</v>
      </c>
      <c r="G31" s="18" t="n">
        <v>1.5</v>
      </c>
    </row>
    <row r="32" customFormat="false" ht="69" hidden="false" customHeight="true" outlineLevel="0" collapsed="false">
      <c r="A32" s="15" t="n">
        <v>2</v>
      </c>
      <c r="B32" s="16" t="s">
        <v>43</v>
      </c>
      <c r="C32" s="17" t="s">
        <v>42</v>
      </c>
      <c r="D32" s="31" t="s">
        <v>27</v>
      </c>
      <c r="E32" s="31" t="s">
        <v>27</v>
      </c>
      <c r="F32" s="31" t="s">
        <v>27</v>
      </c>
      <c r="G32" s="18" t="n">
        <v>2</v>
      </c>
    </row>
    <row r="33" customFormat="false" ht="18.75" hidden="false" customHeight="true" outlineLevel="0" collapsed="false">
      <c r="A33" s="20" t="s">
        <v>44</v>
      </c>
      <c r="B33" s="20"/>
      <c r="C33" s="20"/>
      <c r="D33" s="21"/>
      <c r="E33" s="21"/>
      <c r="F33" s="21"/>
      <c r="G33" s="21" t="n">
        <f aca="false">G31+G32</f>
        <v>3.5</v>
      </c>
    </row>
    <row r="34" customFormat="false" ht="24" hidden="false" customHeight="true" outlineLevel="0" collapsed="false">
      <c r="A34" s="33" t="s">
        <v>45</v>
      </c>
      <c r="B34" s="33"/>
      <c r="C34" s="33"/>
      <c r="D34" s="33"/>
      <c r="E34" s="33"/>
      <c r="F34" s="33"/>
      <c r="G34" s="33"/>
      <c r="H34" s="4" t="n">
        <v>4</v>
      </c>
    </row>
    <row r="35" s="1" customFormat="true" ht="58.5" hidden="false" customHeight="true" outlineLevel="0" collapsed="false">
      <c r="A35" s="13" t="s">
        <v>46</v>
      </c>
      <c r="B35" s="13"/>
      <c r="C35" s="13"/>
      <c r="D35" s="13"/>
      <c r="E35" s="13"/>
      <c r="F35" s="13"/>
      <c r="G35" s="13"/>
    </row>
    <row r="36" s="1" customFormat="true" ht="282.75" hidden="false" customHeight="true" outlineLevel="0" collapsed="false">
      <c r="A36" s="15" t="n">
        <v>1</v>
      </c>
      <c r="B36" s="16" t="s">
        <v>47</v>
      </c>
      <c r="C36" s="17" t="s">
        <v>35</v>
      </c>
      <c r="D36" s="31" t="s">
        <v>27</v>
      </c>
      <c r="E36" s="31" t="s">
        <v>27</v>
      </c>
      <c r="F36" s="31" t="s">
        <v>27</v>
      </c>
      <c r="G36" s="18" t="n">
        <v>1</v>
      </c>
    </row>
    <row r="37" customFormat="false" ht="18.75" hidden="false" customHeight="true" outlineLevel="0" collapsed="false">
      <c r="A37" s="20" t="s">
        <v>48</v>
      </c>
      <c r="B37" s="20"/>
      <c r="C37" s="20"/>
      <c r="D37" s="21"/>
      <c r="E37" s="21"/>
      <c r="F37" s="21"/>
      <c r="G37" s="21" t="n">
        <f aca="false">G36</f>
        <v>1</v>
      </c>
      <c r="H37" s="1" t="e">
        <f aca="false">D29+C30+C31+C32+C33+C34+C35+C36+#REF!</f>
        <v>#VALUE!</v>
      </c>
    </row>
    <row r="38" customFormat="false" ht="24" hidden="false" customHeight="true" outlineLevel="0" collapsed="false">
      <c r="A38" s="33" t="s">
        <v>49</v>
      </c>
      <c r="B38" s="33"/>
      <c r="C38" s="33"/>
      <c r="D38" s="33"/>
      <c r="E38" s="33"/>
      <c r="F38" s="33"/>
      <c r="G38" s="33"/>
      <c r="H38" s="1" t="n">
        <v>4</v>
      </c>
    </row>
    <row r="39" customFormat="false" ht="42" hidden="false" customHeight="true" outlineLevel="0" collapsed="false">
      <c r="A39" s="34" t="s">
        <v>50</v>
      </c>
      <c r="B39" s="34"/>
      <c r="C39" s="34"/>
      <c r="D39" s="35" t="n">
        <f aca="false">D17+D28+D33</f>
        <v>6</v>
      </c>
      <c r="E39" s="35" t="n">
        <f aca="false">E17+E28+E33</f>
        <v>7.5</v>
      </c>
      <c r="F39" s="35" t="n">
        <f aca="false">F17+F28+F33</f>
        <v>22.5</v>
      </c>
      <c r="G39" s="35" t="n">
        <f aca="false">G17+G28+G33+G37</f>
        <v>22.5</v>
      </c>
    </row>
    <row r="40" customFormat="false" ht="36" hidden="false" customHeight="true" outlineLevel="0" collapsed="false">
      <c r="A40" s="36" t="s">
        <v>51</v>
      </c>
      <c r="B40" s="36"/>
      <c r="C40" s="36"/>
      <c r="D40" s="36"/>
      <c r="E40" s="36"/>
      <c r="F40" s="36"/>
      <c r="G40" s="37" t="n">
        <f aca="false">D39+E39+F39+G39</f>
        <v>58.5</v>
      </c>
      <c r="H40" s="4" t="e">
        <f aca="false">H17+H28+#REF!</f>
        <v>#REF!</v>
      </c>
    </row>
  </sheetData>
  <mergeCells count="24">
    <mergeCell ref="C1:H1"/>
    <mergeCell ref="A2:H2"/>
    <mergeCell ref="A3:G3"/>
    <mergeCell ref="A4:G4"/>
    <mergeCell ref="A6:A7"/>
    <mergeCell ref="B6:B7"/>
    <mergeCell ref="C6:C7"/>
    <mergeCell ref="D6:G6"/>
    <mergeCell ref="A8:G8"/>
    <mergeCell ref="A9:G9"/>
    <mergeCell ref="A14:G14"/>
    <mergeCell ref="A17:C17"/>
    <mergeCell ref="A18:F18"/>
    <mergeCell ref="A19:G19"/>
    <mergeCell ref="A28:C28"/>
    <mergeCell ref="A29:F29"/>
    <mergeCell ref="A30:G30"/>
    <mergeCell ref="A33:C33"/>
    <mergeCell ref="A34:G34"/>
    <mergeCell ref="A35:G35"/>
    <mergeCell ref="A37:C37"/>
    <mergeCell ref="A38:G38"/>
    <mergeCell ref="A39:C39"/>
    <mergeCell ref="A40:F40"/>
  </mergeCells>
  <printOptions headings="false" gridLines="false" gridLinesSet="true" horizontalCentered="false" verticalCentered="false"/>
  <pageMargins left="0.708333333333333" right="0.315277777777778" top="0.354166666666667" bottom="0.354166666666667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LibreOffice/24.2.4.1$Linux_X86_64 LibreOffice_project/420$Build-1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2026-01-28T10:44:53Z</cp:lastPrinted>
  <dcterms:modified xsi:type="dcterms:W3CDTF">2026-01-28T10:45:14Z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